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<sst xmlns="http://schemas.openxmlformats.org/spreadsheetml/2006/main" count="128" uniqueCount="41">
  <si>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</si>
  <si>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</si>
  <si>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</si>
  <si>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</si>
  <si>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</si>
  <si>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</si>
  <si>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</si>
  <si>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 xml:space="preserve">Техническое обслуживание ОПУ ХВС и тепловой энергии на отопление </t>
  </si>
  <si>
    <t>Уборка придомовой территории</t>
  </si>
  <si>
    <t>Уборка лестничных клеток</t>
  </si>
  <si>
    <t>Информация о выполненных работах (оказанных услугах) по содержанию и ремонту общего имущества в многоквартирном жилом доме №5/2 по ул. З.Космодемьянской, выполненных непосредственно управляющей организацией и сторонними организациями в 2023 году</t>
  </si>
  <si>
    <t>Работы по содержанию контейнерной площадки</t>
  </si>
  <si>
    <t>Приобретение  таблички "Укрытие"</t>
  </si>
  <si>
    <t>Монтаж информационных таблиц "Укрытие"</t>
  </si>
  <si>
    <t>Февраль</t>
  </si>
  <si>
    <t>Периодическая проверка вентиляционных и дымовых каналов</t>
  </si>
  <si>
    <t>Март</t>
  </si>
  <si>
    <t>Апрель</t>
  </si>
  <si>
    <t>Техническое обслуживание внутридомового газового оборудования</t>
  </si>
  <si>
    <t>Промывка прибора учета системы отопления</t>
  </si>
  <si>
    <t>Смена навесного замка, подвал № 1</t>
  </si>
  <si>
    <t>Май</t>
  </si>
  <si>
    <t>Техническое обслуживание ОПУ ХВС и тепловой энергии на отопление, консервация</t>
  </si>
  <si>
    <t>Июнь</t>
  </si>
  <si>
    <t>Техническое обслуживание ОПУ ХВС и тепловой энергии на отопление</t>
  </si>
  <si>
    <t>Июль</t>
  </si>
  <si>
    <t xml:space="preserve">Закрашивание надписей на стене дома </t>
  </si>
  <si>
    <t>Август</t>
  </si>
  <si>
    <t xml:space="preserve">Разборка сараев и очистка подвала от мусора </t>
  </si>
  <si>
    <t>Выкашивание газонов газонокосилкой на придомовой территории (за июнь м-ц)</t>
  </si>
  <si>
    <t>Выкашивание газонов газонокосилкой на придомовой территории</t>
  </si>
  <si>
    <t>Сентябрь</t>
  </si>
  <si>
    <t>Техническое обслуживание ОПУ ХВС и тепловой энергии на отопление, опрессовка</t>
  </si>
  <si>
    <t>Устранение завала (без пробивки) в кв. № 18</t>
  </si>
  <si>
    <t>Октябрь</t>
  </si>
  <si>
    <t>Ремонт линии связи домофона в подъезде № 4</t>
  </si>
  <si>
    <t>Ноябрь</t>
  </si>
  <si>
    <t>Устройство бетонного основания на контейнерной площадке для сбора ТКО</t>
  </si>
  <si>
    <t>Изготовление и установка контейнерной площадки для сбора ТКО</t>
  </si>
  <si>
    <t>Декабрь</t>
  </si>
  <si>
    <t xml:space="preserve">Очистка придомовой территории от снега погрузчиком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</si>
</sst>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tabSelected="1" zoomScalePageLayoutView="0" workbookViewId="0" topLeftCell="A115">
      <selection activeCell="D115" sqref="D1:E16384"/>
    </sheetView>
  </sheetViews>
  <sheetFormatPr defaultColWidth="9.140625" defaultRowHeight="12.75"/>
  <cols>
    <col min="1" max="1" width="81.7109375" style="0" customWidth="1"/>
    <col min="2" max="2" width="15.00390625" style="0" customWidth="1"/>
    <col min="3" max="3" width="12.00390625" style="0" customWidth="1"/>
    <col min="4" max="4" width="9.57421875" style="8" hidden="1" customWidth="1"/>
    <col min="5" max="5" width="11.140625" style="0" hidden="1" customWidth="1"/>
    <col min="6" max="7" width="9.140625" style="0" customWidth="1"/>
  </cols>
  <sheetData>
    <row r="1" spans="1:2" ht="46.5" customHeight="1">
      <c r="A1" s="18" t="s">
        <v>10</v>
      </c>
      <c r="B1" s="19"/>
    </row>
    <row r="2" spans="1:2" ht="24" customHeight="1">
      <c r="A2" s="4" t="s">
        <v>0</v>
      </c>
      <c r="B2" s="4" t="s">
        <v>1</v>
      </c>
    </row>
    <row r="3" spans="1:4" ht="24" customHeight="1">
      <c r="A3" s="17" t="s">
        <v>2</v>
      </c>
      <c r="B3" s="17"/>
      <c r="D3" s="9">
        <v>3193.22</v>
      </c>
    </row>
    <row r="4" spans="1:5" ht="24" customHeight="1">
      <c r="A4" s="1" t="s">
        <v>8</v>
      </c>
      <c r="B4" s="3">
        <v>15742.57</v>
      </c>
      <c r="D4" s="12">
        <f aca="true" t="shared" si="0" ref="D4:D12">B4/3193.22</f>
        <v>4.929998559447831</v>
      </c>
      <c r="E4" s="13"/>
    </row>
    <row r="5" spans="1:5" ht="24" customHeight="1">
      <c r="A5" s="1" t="s">
        <v>3</v>
      </c>
      <c r="B5" s="3">
        <v>11782.98</v>
      </c>
      <c r="D5" s="12">
        <f t="shared" si="0"/>
        <v>3.6899994363056727</v>
      </c>
      <c r="E5" s="13"/>
    </row>
    <row r="6" spans="1:5" ht="24" customHeight="1">
      <c r="A6" s="1" t="s">
        <v>5</v>
      </c>
      <c r="B6" s="3">
        <v>1878.51</v>
      </c>
      <c r="D6" s="12">
        <f t="shared" si="0"/>
        <v>0.588280794934267</v>
      </c>
      <c r="E6" s="13"/>
    </row>
    <row r="7" spans="1:5" ht="24" customHeight="1">
      <c r="A7" s="1" t="s">
        <v>7</v>
      </c>
      <c r="B7" s="3">
        <v>3024.14</v>
      </c>
      <c r="D7" s="12">
        <f t="shared" si="0"/>
        <v>0.9470503128503517</v>
      </c>
      <c r="E7" s="12"/>
    </row>
    <row r="8" spans="1:5" ht="24" customHeight="1">
      <c r="A8" s="1" t="s">
        <v>6</v>
      </c>
      <c r="B8" s="3">
        <v>14912.34</v>
      </c>
      <c r="D8" s="12">
        <f t="shared" si="0"/>
        <v>4.67000081422514</v>
      </c>
      <c r="E8" s="13"/>
    </row>
    <row r="9" spans="1:5" ht="24" customHeight="1">
      <c r="A9" s="1" t="s">
        <v>9</v>
      </c>
      <c r="B9" s="3">
        <v>5611.85</v>
      </c>
      <c r="D9" s="12">
        <f t="shared" si="0"/>
        <v>1.7574266727629166</v>
      </c>
      <c r="E9" s="13"/>
    </row>
    <row r="10" spans="1:5" ht="24" customHeight="1">
      <c r="A10" s="5" t="s">
        <v>11</v>
      </c>
      <c r="B10" s="6">
        <v>1596.61</v>
      </c>
      <c r="D10" s="12">
        <f t="shared" si="0"/>
        <v>0.5</v>
      </c>
      <c r="E10" s="13"/>
    </row>
    <row r="11" spans="1:5" ht="24" customHeight="1">
      <c r="A11" s="7" t="s">
        <v>12</v>
      </c>
      <c r="B11" s="3">
        <v>850</v>
      </c>
      <c r="D11" s="10">
        <f t="shared" si="0"/>
        <v>0.2661889879181516</v>
      </c>
      <c r="E11" s="10">
        <f>D11+D12</f>
        <v>0.36201702356868615</v>
      </c>
    </row>
    <row r="12" spans="1:5" ht="24" customHeight="1">
      <c r="A12" s="7" t="s">
        <v>13</v>
      </c>
      <c r="B12" s="6">
        <v>306</v>
      </c>
      <c r="D12" s="10">
        <f t="shared" si="0"/>
        <v>0.09582803565053458</v>
      </c>
      <c r="E12" s="11">
        <f>B11+B12</f>
        <v>1156</v>
      </c>
    </row>
    <row r="13" spans="1:2" ht="24" customHeight="1">
      <c r="A13" s="2" t="s">
        <v>4</v>
      </c>
      <c r="B13" s="2">
        <f>SUM(B4:B12)</f>
        <v>55704.99999999999</v>
      </c>
    </row>
    <row r="14" spans="1:4" ht="24" customHeight="1">
      <c r="A14" s="17" t="s">
        <v>14</v>
      </c>
      <c r="B14" s="17"/>
      <c r="D14" s="9"/>
    </row>
    <row r="15" spans="1:5" ht="24" customHeight="1">
      <c r="A15" s="1" t="s">
        <v>8</v>
      </c>
      <c r="B15" s="3">
        <v>15742.57</v>
      </c>
      <c r="D15" s="12">
        <f aca="true" t="shared" si="1" ref="D15:D22">B15/3193.22</f>
        <v>4.929998559447831</v>
      </c>
      <c r="E15" s="13"/>
    </row>
    <row r="16" spans="1:5" ht="24" customHeight="1">
      <c r="A16" s="1" t="s">
        <v>3</v>
      </c>
      <c r="B16" s="3">
        <v>11782.98</v>
      </c>
      <c r="D16" s="12">
        <f t="shared" si="1"/>
        <v>3.6899994363056727</v>
      </c>
      <c r="E16" s="13"/>
    </row>
    <row r="17" spans="1:5" ht="24" customHeight="1">
      <c r="A17" s="1" t="s">
        <v>5</v>
      </c>
      <c r="B17" s="3">
        <v>1791.35</v>
      </c>
      <c r="D17" s="12">
        <f t="shared" si="1"/>
        <v>0.5609854629496245</v>
      </c>
      <c r="E17" s="13"/>
    </row>
    <row r="18" spans="1:5" ht="24" customHeight="1">
      <c r="A18" s="1" t="s">
        <v>7</v>
      </c>
      <c r="B18" s="3">
        <v>3024.14</v>
      </c>
      <c r="D18" s="12">
        <f t="shared" si="1"/>
        <v>0.9470503128503517</v>
      </c>
      <c r="E18" s="12"/>
    </row>
    <row r="19" spans="1:5" ht="24" customHeight="1">
      <c r="A19" s="1" t="s">
        <v>6</v>
      </c>
      <c r="B19" s="3">
        <v>14912.34</v>
      </c>
      <c r="D19" s="12">
        <f t="shared" si="1"/>
        <v>4.67000081422514</v>
      </c>
      <c r="E19" s="13"/>
    </row>
    <row r="20" spans="1:5" ht="24" customHeight="1">
      <c r="A20" s="1" t="s">
        <v>9</v>
      </c>
      <c r="B20" s="3">
        <v>5611.85</v>
      </c>
      <c r="D20" s="12">
        <f t="shared" si="1"/>
        <v>1.7574266727629166</v>
      </c>
      <c r="E20" s="13"/>
    </row>
    <row r="21" spans="1:5" ht="24" customHeight="1">
      <c r="A21" s="5" t="s">
        <v>11</v>
      </c>
      <c r="B21" s="6">
        <v>1596.61</v>
      </c>
      <c r="D21" s="12">
        <f t="shared" si="1"/>
        <v>0.5</v>
      </c>
      <c r="E21" s="13"/>
    </row>
    <row r="22" spans="1:5" ht="24" customHeight="1">
      <c r="A22" s="7" t="s">
        <v>15</v>
      </c>
      <c r="B22" s="3">
        <v>9920</v>
      </c>
      <c r="D22" s="12">
        <f t="shared" si="1"/>
        <v>3.106582070762428</v>
      </c>
      <c r="E22" s="12"/>
    </row>
    <row r="23" spans="1:2" ht="24" customHeight="1">
      <c r="A23" s="2" t="s">
        <v>4</v>
      </c>
      <c r="B23" s="2">
        <f>SUM(B15:B22)</f>
        <v>64381.84</v>
      </c>
    </row>
    <row r="24" spans="1:4" ht="24" customHeight="1">
      <c r="A24" s="17" t="s">
        <v>16</v>
      </c>
      <c r="B24" s="17"/>
      <c r="D24" s="9"/>
    </row>
    <row r="25" spans="1:5" ht="24" customHeight="1">
      <c r="A25" s="1" t="s">
        <v>8</v>
      </c>
      <c r="B25" s="3">
        <v>15742.57</v>
      </c>
      <c r="D25" s="12">
        <f aca="true" t="shared" si="2" ref="D25:D31">B25/3193.22</f>
        <v>4.929998559447831</v>
      </c>
      <c r="E25" s="13"/>
    </row>
    <row r="26" spans="1:5" ht="24" customHeight="1">
      <c r="A26" s="1" t="s">
        <v>3</v>
      </c>
      <c r="B26" s="3">
        <v>11782.98</v>
      </c>
      <c r="D26" s="12">
        <f t="shared" si="2"/>
        <v>3.6899994363056727</v>
      </c>
      <c r="E26" s="13"/>
    </row>
    <row r="27" spans="1:5" ht="24" customHeight="1">
      <c r="A27" s="1" t="s">
        <v>5</v>
      </c>
      <c r="B27" s="3">
        <v>1704.2</v>
      </c>
      <c r="D27" s="12">
        <f t="shared" si="2"/>
        <v>0.533693262600134</v>
      </c>
      <c r="E27" s="13"/>
    </row>
    <row r="28" spans="1:5" ht="24" customHeight="1">
      <c r="A28" s="1" t="s">
        <v>7</v>
      </c>
      <c r="B28" s="3">
        <v>3024.14</v>
      </c>
      <c r="D28" s="12">
        <f t="shared" si="2"/>
        <v>0.9470503128503517</v>
      </c>
      <c r="E28" s="12"/>
    </row>
    <row r="29" spans="1:5" ht="24" customHeight="1">
      <c r="A29" s="1" t="s">
        <v>6</v>
      </c>
      <c r="B29" s="3">
        <v>14912.34</v>
      </c>
      <c r="D29" s="12">
        <f t="shared" si="2"/>
        <v>4.67000081422514</v>
      </c>
      <c r="E29" s="13"/>
    </row>
    <row r="30" spans="1:5" ht="24" customHeight="1">
      <c r="A30" s="1" t="s">
        <v>9</v>
      </c>
      <c r="B30" s="3">
        <v>5611.85</v>
      </c>
      <c r="D30" s="12">
        <f t="shared" si="2"/>
        <v>1.7574266727629166</v>
      </c>
      <c r="E30" s="13"/>
    </row>
    <row r="31" spans="1:5" ht="24" customHeight="1">
      <c r="A31" s="5" t="s">
        <v>11</v>
      </c>
      <c r="B31" s="6">
        <v>1596.61</v>
      </c>
      <c r="D31" s="12">
        <f t="shared" si="2"/>
        <v>0.5</v>
      </c>
      <c r="E31" s="13"/>
    </row>
    <row r="32" spans="1:2" ht="24" customHeight="1">
      <c r="A32" s="2" t="s">
        <v>4</v>
      </c>
      <c r="B32" s="2">
        <f>SUM(B25:B31)</f>
        <v>54374.689999999995</v>
      </c>
    </row>
    <row r="33" spans="1:4" ht="24" customHeight="1">
      <c r="A33" s="17" t="s">
        <v>17</v>
      </c>
      <c r="B33" s="17"/>
      <c r="D33" s="9"/>
    </row>
    <row r="34" spans="1:5" ht="24" customHeight="1">
      <c r="A34" s="1" t="s">
        <v>8</v>
      </c>
      <c r="B34" s="3">
        <v>15742.57</v>
      </c>
      <c r="D34" s="12">
        <f aca="true" t="shared" si="3" ref="D34:D43">B34/3193.22</f>
        <v>4.929998559447831</v>
      </c>
      <c r="E34" s="13"/>
    </row>
    <row r="35" spans="1:5" ht="24" customHeight="1">
      <c r="A35" s="1" t="s">
        <v>3</v>
      </c>
      <c r="B35" s="3">
        <v>11782.98</v>
      </c>
      <c r="D35" s="12">
        <f t="shared" si="3"/>
        <v>3.6899994363056727</v>
      </c>
      <c r="E35" s="13"/>
    </row>
    <row r="36" spans="1:5" ht="24" customHeight="1">
      <c r="A36" s="1" t="s">
        <v>5</v>
      </c>
      <c r="B36" s="3">
        <v>1704.2</v>
      </c>
      <c r="D36" s="12">
        <f t="shared" si="3"/>
        <v>0.533693262600134</v>
      </c>
      <c r="E36" s="13"/>
    </row>
    <row r="37" spans="1:5" ht="24" customHeight="1">
      <c r="A37" s="1" t="s">
        <v>7</v>
      </c>
      <c r="B37" s="3">
        <v>3024.14</v>
      </c>
      <c r="D37" s="12">
        <f t="shared" si="3"/>
        <v>0.9470503128503517</v>
      </c>
      <c r="E37" s="12"/>
    </row>
    <row r="38" spans="1:5" ht="24" customHeight="1">
      <c r="A38" s="1" t="s">
        <v>6</v>
      </c>
      <c r="B38" s="3">
        <v>14912.34</v>
      </c>
      <c r="D38" s="12">
        <f>B38/3193.22</f>
        <v>4.67000081422514</v>
      </c>
      <c r="E38" s="13"/>
    </row>
    <row r="39" spans="1:5" ht="24" customHeight="1">
      <c r="A39" s="1" t="s">
        <v>9</v>
      </c>
      <c r="B39" s="3">
        <v>5611.85</v>
      </c>
      <c r="D39" s="12">
        <f>B39/3193.22</f>
        <v>1.7574266727629166</v>
      </c>
      <c r="E39" s="13"/>
    </row>
    <row r="40" spans="1:5" ht="24" customHeight="1">
      <c r="A40" s="5" t="s">
        <v>11</v>
      </c>
      <c r="B40" s="6">
        <v>1596.61</v>
      </c>
      <c r="D40" s="12">
        <f>B40/3193.22</f>
        <v>0.5</v>
      </c>
      <c r="E40" s="13"/>
    </row>
    <row r="41" spans="1:5" ht="24" customHeight="1">
      <c r="A41" s="1" t="s">
        <v>18</v>
      </c>
      <c r="B41" s="3">
        <v>10522.53</v>
      </c>
      <c r="D41" s="12">
        <f t="shared" si="3"/>
        <v>3.295272483574574</v>
      </c>
      <c r="E41" s="13"/>
    </row>
    <row r="42" spans="1:5" ht="24" customHeight="1">
      <c r="A42" s="7" t="s">
        <v>19</v>
      </c>
      <c r="B42" s="15">
        <v>13807</v>
      </c>
      <c r="D42" s="10">
        <f t="shared" si="3"/>
        <v>4.323848654336375</v>
      </c>
      <c r="E42" s="10">
        <f>D42+D43</f>
        <v>4.453185186113077</v>
      </c>
    </row>
    <row r="43" spans="1:5" ht="24" customHeight="1">
      <c r="A43" s="14" t="s">
        <v>20</v>
      </c>
      <c r="B43" s="15">
        <v>413</v>
      </c>
      <c r="D43" s="10">
        <f t="shared" si="3"/>
        <v>0.1293365317767019</v>
      </c>
      <c r="E43" s="11">
        <f>B42+B43</f>
        <v>14220</v>
      </c>
    </row>
    <row r="44" spans="1:2" ht="24" customHeight="1">
      <c r="A44" s="2" t="s">
        <v>4</v>
      </c>
      <c r="B44" s="2">
        <f>SUM(B34:B43)</f>
        <v>79117.22</v>
      </c>
    </row>
    <row r="45" spans="1:4" ht="24" customHeight="1">
      <c r="A45" s="17" t="s">
        <v>21</v>
      </c>
      <c r="B45" s="17"/>
      <c r="D45" s="9"/>
    </row>
    <row r="46" spans="1:5" ht="24" customHeight="1">
      <c r="A46" s="1" t="s">
        <v>8</v>
      </c>
      <c r="B46" s="3">
        <v>15742.57</v>
      </c>
      <c r="D46" s="12">
        <f aca="true" t="shared" si="4" ref="D46:D53">B46/3193.22</f>
        <v>4.929998559447831</v>
      </c>
      <c r="E46" s="13"/>
    </row>
    <row r="47" spans="1:5" ht="24" customHeight="1">
      <c r="A47" s="1" t="s">
        <v>3</v>
      </c>
      <c r="B47" s="3">
        <v>11782.98</v>
      </c>
      <c r="D47" s="12">
        <f t="shared" si="4"/>
        <v>3.6899994363056727</v>
      </c>
      <c r="E47" s="13"/>
    </row>
    <row r="48" spans="1:5" ht="24" customHeight="1">
      <c r="A48" s="1" t="s">
        <v>5</v>
      </c>
      <c r="B48" s="3">
        <v>1704.2</v>
      </c>
      <c r="D48" s="12">
        <f t="shared" si="4"/>
        <v>0.533693262600134</v>
      </c>
      <c r="E48" s="13"/>
    </row>
    <row r="49" spans="1:5" ht="30" customHeight="1">
      <c r="A49" s="1" t="s">
        <v>22</v>
      </c>
      <c r="B49" s="3">
        <v>14058.92</v>
      </c>
      <c r="D49" s="12">
        <f t="shared" si="4"/>
        <v>4.402740807085012</v>
      </c>
      <c r="E49" s="12"/>
    </row>
    <row r="50" spans="1:5" ht="24" customHeight="1">
      <c r="A50" s="1" t="s">
        <v>6</v>
      </c>
      <c r="B50" s="3">
        <v>14912.34</v>
      </c>
      <c r="D50" s="12">
        <f t="shared" si="4"/>
        <v>4.67000081422514</v>
      </c>
      <c r="E50" s="13"/>
    </row>
    <row r="51" spans="1:5" ht="24" customHeight="1">
      <c r="A51" s="1" t="s">
        <v>9</v>
      </c>
      <c r="B51" s="3">
        <v>5611.85</v>
      </c>
      <c r="D51" s="12">
        <f t="shared" si="4"/>
        <v>1.7574266727629166</v>
      </c>
      <c r="E51" s="13"/>
    </row>
    <row r="52" spans="1:5" ht="24" customHeight="1">
      <c r="A52" s="5" t="s">
        <v>11</v>
      </c>
      <c r="B52" s="6">
        <v>1596.61</v>
      </c>
      <c r="D52" s="12">
        <f t="shared" si="4"/>
        <v>0.5</v>
      </c>
      <c r="E52" s="13"/>
    </row>
    <row r="53" spans="1:5" ht="24" customHeight="1">
      <c r="A53" s="1" t="s">
        <v>15</v>
      </c>
      <c r="B53" s="3">
        <v>7040</v>
      </c>
      <c r="D53" s="12">
        <f t="shared" si="4"/>
        <v>2.2046711469926907</v>
      </c>
      <c r="E53" s="13"/>
    </row>
    <row r="54" spans="1:2" ht="24" customHeight="1">
      <c r="A54" s="2" t="s">
        <v>4</v>
      </c>
      <c r="B54" s="2">
        <f>SUM(B46:B53)</f>
        <v>72449.47</v>
      </c>
    </row>
    <row r="55" spans="1:4" ht="24" customHeight="1">
      <c r="A55" s="17" t="s">
        <v>23</v>
      </c>
      <c r="B55" s="17"/>
      <c r="D55" s="9"/>
    </row>
    <row r="56" spans="1:5" ht="24" customHeight="1">
      <c r="A56" s="1" t="s">
        <v>8</v>
      </c>
      <c r="B56" s="3">
        <v>15742.57</v>
      </c>
      <c r="D56" s="12">
        <f aca="true" t="shared" si="5" ref="D56:D62">B56/3193.22</f>
        <v>4.929998559447831</v>
      </c>
      <c r="E56" s="13"/>
    </row>
    <row r="57" spans="1:5" ht="24" customHeight="1">
      <c r="A57" s="1" t="s">
        <v>3</v>
      </c>
      <c r="B57" s="3">
        <v>11782.98</v>
      </c>
      <c r="D57" s="12">
        <f t="shared" si="5"/>
        <v>3.6899994363056727</v>
      </c>
      <c r="E57" s="13"/>
    </row>
    <row r="58" spans="1:5" ht="24" customHeight="1">
      <c r="A58" s="1" t="s">
        <v>5</v>
      </c>
      <c r="B58" s="3">
        <v>1704.2</v>
      </c>
      <c r="D58" s="12">
        <f t="shared" si="5"/>
        <v>0.533693262600134</v>
      </c>
      <c r="E58" s="13"/>
    </row>
    <row r="59" spans="1:5" ht="24" customHeight="1">
      <c r="A59" s="1" t="s">
        <v>24</v>
      </c>
      <c r="B59" s="3">
        <v>3024.14</v>
      </c>
      <c r="D59" s="12">
        <f t="shared" si="5"/>
        <v>0.9470503128503517</v>
      </c>
      <c r="E59" s="12"/>
    </row>
    <row r="60" spans="1:5" ht="24" customHeight="1">
      <c r="A60" s="1" t="s">
        <v>6</v>
      </c>
      <c r="B60" s="3">
        <v>14912.34</v>
      </c>
      <c r="D60" s="12">
        <f t="shared" si="5"/>
        <v>4.67000081422514</v>
      </c>
      <c r="E60" s="13"/>
    </row>
    <row r="61" spans="1:5" ht="24" customHeight="1">
      <c r="A61" s="1" t="s">
        <v>9</v>
      </c>
      <c r="B61" s="3">
        <v>5611.85</v>
      </c>
      <c r="D61" s="12">
        <f t="shared" si="5"/>
        <v>1.7574266727629166</v>
      </c>
      <c r="E61" s="13"/>
    </row>
    <row r="62" spans="1:5" ht="24" customHeight="1">
      <c r="A62" s="5" t="s">
        <v>11</v>
      </c>
      <c r="B62" s="6">
        <v>1596.61</v>
      </c>
      <c r="D62" s="12">
        <f t="shared" si="5"/>
        <v>0.5</v>
      </c>
      <c r="E62" s="13"/>
    </row>
    <row r="63" spans="1:2" ht="24" customHeight="1">
      <c r="A63" s="2" t="s">
        <v>4</v>
      </c>
      <c r="B63" s="2">
        <f>SUM(B56:B62)</f>
        <v>54374.689999999995</v>
      </c>
    </row>
    <row r="64" spans="1:4" ht="24" customHeight="1">
      <c r="A64" s="17" t="s">
        <v>25</v>
      </c>
      <c r="B64" s="17"/>
      <c r="D64" s="9"/>
    </row>
    <row r="65" spans="1:5" ht="24" customHeight="1">
      <c r="A65" s="1" t="s">
        <v>8</v>
      </c>
      <c r="B65" s="3">
        <v>15742.57</v>
      </c>
      <c r="D65" s="12">
        <f aca="true" t="shared" si="6" ref="D65:D72">B65/3193.22</f>
        <v>4.929998559447831</v>
      </c>
      <c r="E65" s="13"/>
    </row>
    <row r="66" spans="1:5" ht="24" customHeight="1">
      <c r="A66" s="1" t="s">
        <v>3</v>
      </c>
      <c r="B66" s="3">
        <v>11782.98</v>
      </c>
      <c r="D66" s="12">
        <f t="shared" si="6"/>
        <v>3.6899994363056727</v>
      </c>
      <c r="E66" s="13"/>
    </row>
    <row r="67" spans="1:5" ht="24" customHeight="1">
      <c r="A67" s="1" t="s">
        <v>5</v>
      </c>
      <c r="B67" s="3">
        <v>1999.93</v>
      </c>
      <c r="D67" s="12">
        <f t="shared" si="6"/>
        <v>0.626305108949587</v>
      </c>
      <c r="E67" s="13"/>
    </row>
    <row r="68" spans="1:5" ht="24" customHeight="1">
      <c r="A68" s="1" t="s">
        <v>24</v>
      </c>
      <c r="B68" s="3">
        <v>3024.14</v>
      </c>
      <c r="D68" s="12">
        <f t="shared" si="6"/>
        <v>0.9470503128503517</v>
      </c>
      <c r="E68" s="12"/>
    </row>
    <row r="69" spans="1:5" ht="24" customHeight="1">
      <c r="A69" s="1" t="s">
        <v>6</v>
      </c>
      <c r="B69" s="3">
        <v>14912.34</v>
      </c>
      <c r="D69" s="12">
        <f t="shared" si="6"/>
        <v>4.67000081422514</v>
      </c>
      <c r="E69" s="13"/>
    </row>
    <row r="70" spans="1:5" ht="24" customHeight="1">
      <c r="A70" s="1" t="s">
        <v>9</v>
      </c>
      <c r="B70" s="3">
        <v>5611.85</v>
      </c>
      <c r="D70" s="12">
        <f t="shared" si="6"/>
        <v>1.7574266727629166</v>
      </c>
      <c r="E70" s="13"/>
    </row>
    <row r="71" spans="1:5" ht="24" customHeight="1">
      <c r="A71" s="5" t="s">
        <v>11</v>
      </c>
      <c r="B71" s="6">
        <v>1596.61</v>
      </c>
      <c r="D71" s="12">
        <f>B71/3193.22</f>
        <v>0.5</v>
      </c>
      <c r="E71" s="13"/>
    </row>
    <row r="72" spans="1:5" ht="24" customHeight="1">
      <c r="A72" s="14" t="s">
        <v>26</v>
      </c>
      <c r="B72" s="15">
        <v>179</v>
      </c>
      <c r="D72" s="12">
        <f t="shared" si="6"/>
        <v>0.05605626922041075</v>
      </c>
      <c r="E72" s="13"/>
    </row>
    <row r="73" spans="1:2" ht="24" customHeight="1">
      <c r="A73" s="2" t="s">
        <v>4</v>
      </c>
      <c r="B73" s="2">
        <f>SUM(B65:B72)</f>
        <v>54849.42</v>
      </c>
    </row>
    <row r="74" spans="1:4" ht="24" customHeight="1">
      <c r="A74" s="17" t="s">
        <v>27</v>
      </c>
      <c r="B74" s="17"/>
      <c r="D74" s="9"/>
    </row>
    <row r="75" spans="1:5" ht="24" customHeight="1">
      <c r="A75" s="1" t="s">
        <v>8</v>
      </c>
      <c r="B75" s="3">
        <v>15742.57</v>
      </c>
      <c r="D75" s="12">
        <f aca="true" t="shared" si="7" ref="D75:D80">B75/3193.22</f>
        <v>4.929998559447831</v>
      </c>
      <c r="E75" s="13"/>
    </row>
    <row r="76" spans="1:5" ht="24" customHeight="1">
      <c r="A76" s="1" t="s">
        <v>3</v>
      </c>
      <c r="B76" s="3">
        <v>11782.98</v>
      </c>
      <c r="D76" s="12">
        <f t="shared" si="7"/>
        <v>3.6899994363056727</v>
      </c>
      <c r="E76" s="13"/>
    </row>
    <row r="77" spans="1:5" ht="24" customHeight="1">
      <c r="A77" s="1" t="s">
        <v>5</v>
      </c>
      <c r="B77" s="3">
        <v>1704.2</v>
      </c>
      <c r="D77" s="12">
        <f t="shared" si="7"/>
        <v>0.533693262600134</v>
      </c>
      <c r="E77" s="13"/>
    </row>
    <row r="78" spans="1:5" ht="24" customHeight="1">
      <c r="A78" s="1" t="s">
        <v>24</v>
      </c>
      <c r="B78" s="3">
        <v>3024.14</v>
      </c>
      <c r="D78" s="12">
        <f t="shared" si="7"/>
        <v>0.9470503128503517</v>
      </c>
      <c r="E78" s="12"/>
    </row>
    <row r="79" spans="1:5" ht="24" customHeight="1">
      <c r="A79" s="1" t="s">
        <v>6</v>
      </c>
      <c r="B79" s="3">
        <v>14912.34</v>
      </c>
      <c r="D79" s="12">
        <f t="shared" si="7"/>
        <v>4.67000081422514</v>
      </c>
      <c r="E79" s="13"/>
    </row>
    <row r="80" spans="1:5" ht="24" customHeight="1">
      <c r="A80" s="1" t="s">
        <v>9</v>
      </c>
      <c r="B80" s="3">
        <v>5611.85</v>
      </c>
      <c r="D80" s="12">
        <f t="shared" si="7"/>
        <v>1.7574266727629166</v>
      </c>
      <c r="E80" s="13"/>
    </row>
    <row r="81" spans="1:5" ht="24" customHeight="1">
      <c r="A81" s="5" t="s">
        <v>11</v>
      </c>
      <c r="B81" s="6">
        <v>1596.61</v>
      </c>
      <c r="D81" s="12">
        <f>B81/3193.22</f>
        <v>0.5</v>
      </c>
      <c r="E81" s="13"/>
    </row>
    <row r="82" spans="1:5" ht="24" customHeight="1">
      <c r="A82" s="14" t="s">
        <v>15</v>
      </c>
      <c r="B82" s="15">
        <v>3080</v>
      </c>
      <c r="D82" s="12">
        <f>B82/3193.22</f>
        <v>0.9645436268093023</v>
      </c>
      <c r="E82" s="13"/>
    </row>
    <row r="83" spans="1:5" ht="24" customHeight="1">
      <c r="A83" s="5" t="s">
        <v>28</v>
      </c>
      <c r="B83" s="7">
        <v>85862</v>
      </c>
      <c r="D83" s="10">
        <f>B83/3193.22</f>
        <v>26.888845741915684</v>
      </c>
      <c r="E83" s="11"/>
    </row>
    <row r="84" spans="1:5" ht="24" customHeight="1">
      <c r="A84" s="5" t="s">
        <v>29</v>
      </c>
      <c r="B84" s="16">
        <v>10868</v>
      </c>
      <c r="D84" s="10">
        <f>B84/3193.22</f>
        <v>3.4034610831699665</v>
      </c>
      <c r="E84" s="10">
        <f>D83+D84+D85</f>
        <v>33.69576790825562</v>
      </c>
    </row>
    <row r="85" spans="1:5" ht="24" customHeight="1">
      <c r="A85" s="5" t="s">
        <v>30</v>
      </c>
      <c r="B85" s="16">
        <v>10868</v>
      </c>
      <c r="D85" s="10">
        <f>B85/3193.22</f>
        <v>3.4034610831699665</v>
      </c>
      <c r="E85" s="11">
        <f>B83+B84+B85</f>
        <v>107598</v>
      </c>
    </row>
    <row r="86" spans="1:2" ht="24" customHeight="1">
      <c r="A86" s="2" t="s">
        <v>4</v>
      </c>
      <c r="B86" s="2">
        <f>SUM(B75:B85)</f>
        <v>165052.69</v>
      </c>
    </row>
    <row r="87" spans="1:4" ht="24" customHeight="1">
      <c r="A87" s="17" t="s">
        <v>31</v>
      </c>
      <c r="B87" s="17"/>
      <c r="D87" s="9"/>
    </row>
    <row r="88" spans="1:5" ht="24" customHeight="1">
      <c r="A88" s="1" t="s">
        <v>8</v>
      </c>
      <c r="B88" s="3">
        <v>15742.57</v>
      </c>
      <c r="D88" s="12">
        <f aca="true" t="shared" si="8" ref="D88:D93">B88/3193.22</f>
        <v>4.929998559447831</v>
      </c>
      <c r="E88" s="13"/>
    </row>
    <row r="89" spans="1:5" ht="24" customHeight="1">
      <c r="A89" s="1" t="s">
        <v>3</v>
      </c>
      <c r="B89" s="3">
        <v>11782.98</v>
      </c>
      <c r="D89" s="12">
        <f t="shared" si="8"/>
        <v>3.6899994363056727</v>
      </c>
      <c r="E89" s="13"/>
    </row>
    <row r="90" spans="1:5" ht="24" customHeight="1">
      <c r="A90" s="1" t="s">
        <v>5</v>
      </c>
      <c r="B90" s="3">
        <v>2305.74</v>
      </c>
      <c r="D90" s="12">
        <f t="shared" si="8"/>
        <v>0.7220736435322339</v>
      </c>
      <c r="E90" s="13"/>
    </row>
    <row r="91" spans="1:5" ht="30" customHeight="1">
      <c r="A91" s="1" t="s">
        <v>32</v>
      </c>
      <c r="B91" s="3">
        <v>13121.12</v>
      </c>
      <c r="D91" s="12">
        <f t="shared" si="8"/>
        <v>4.109056062532491</v>
      </c>
      <c r="E91" s="12"/>
    </row>
    <row r="92" spans="1:5" ht="24" customHeight="1">
      <c r="A92" s="1" t="s">
        <v>6</v>
      </c>
      <c r="B92" s="3">
        <v>14912.34</v>
      </c>
      <c r="D92" s="12">
        <f t="shared" si="8"/>
        <v>4.67000081422514</v>
      </c>
      <c r="E92" s="13"/>
    </row>
    <row r="93" spans="1:5" ht="24" customHeight="1">
      <c r="A93" s="1" t="s">
        <v>9</v>
      </c>
      <c r="B93" s="3">
        <v>5611.85</v>
      </c>
      <c r="D93" s="12">
        <f t="shared" si="8"/>
        <v>1.7574266727629166</v>
      </c>
      <c r="E93" s="13"/>
    </row>
    <row r="94" spans="1:5" ht="24" customHeight="1">
      <c r="A94" s="5" t="s">
        <v>11</v>
      </c>
      <c r="B94" s="6">
        <v>1596.61</v>
      </c>
      <c r="D94" s="12">
        <f>B94/3193.22</f>
        <v>0.5</v>
      </c>
      <c r="E94" s="13"/>
    </row>
    <row r="95" spans="1:5" ht="24" customHeight="1">
      <c r="A95" s="7" t="s">
        <v>33</v>
      </c>
      <c r="B95" s="16">
        <v>900</v>
      </c>
      <c r="D95" s="12">
        <f>B95/3193.22</f>
        <v>0.28184716367804286</v>
      </c>
      <c r="E95" s="13"/>
    </row>
    <row r="96" spans="1:2" ht="24" customHeight="1">
      <c r="A96" s="2" t="s">
        <v>4</v>
      </c>
      <c r="B96" s="2">
        <f>SUM(B88:B95)</f>
        <v>65973.20999999999</v>
      </c>
    </row>
    <row r="97" spans="1:4" ht="24" customHeight="1">
      <c r="A97" s="17" t="s">
        <v>34</v>
      </c>
      <c r="B97" s="17"/>
      <c r="D97" s="9"/>
    </row>
    <row r="98" spans="1:5" ht="24" customHeight="1">
      <c r="A98" s="1" t="s">
        <v>8</v>
      </c>
      <c r="B98" s="3">
        <v>15742.57</v>
      </c>
      <c r="D98" s="12">
        <f aca="true" t="shared" si="9" ref="D98:D103">B98/3193.22</f>
        <v>4.929998559447831</v>
      </c>
      <c r="E98" s="13"/>
    </row>
    <row r="99" spans="1:5" ht="24" customHeight="1">
      <c r="A99" s="1" t="s">
        <v>3</v>
      </c>
      <c r="B99" s="3">
        <v>11782.98</v>
      </c>
      <c r="D99" s="12">
        <f t="shared" si="9"/>
        <v>3.6899994363056727</v>
      </c>
      <c r="E99" s="13"/>
    </row>
    <row r="100" spans="1:5" ht="24" customHeight="1">
      <c r="A100" s="1" t="s">
        <v>5</v>
      </c>
      <c r="B100" s="3">
        <v>1704.2</v>
      </c>
      <c r="D100" s="12">
        <f t="shared" si="9"/>
        <v>0.533693262600134</v>
      </c>
      <c r="E100" s="13"/>
    </row>
    <row r="101" spans="1:5" ht="24" customHeight="1">
      <c r="A101" s="1" t="s">
        <v>24</v>
      </c>
      <c r="B101" s="3">
        <v>3024.14</v>
      </c>
      <c r="D101" s="12">
        <f t="shared" si="9"/>
        <v>0.9470503128503517</v>
      </c>
      <c r="E101" s="12"/>
    </row>
    <row r="102" spans="1:5" ht="24" customHeight="1">
      <c r="A102" s="1" t="s">
        <v>6</v>
      </c>
      <c r="B102" s="3">
        <v>14912.34</v>
      </c>
      <c r="D102" s="12">
        <f t="shared" si="9"/>
        <v>4.67000081422514</v>
      </c>
      <c r="E102" s="13"/>
    </row>
    <row r="103" spans="1:5" ht="24" customHeight="1">
      <c r="A103" s="1" t="s">
        <v>9</v>
      </c>
      <c r="B103" s="3">
        <v>5611.85</v>
      </c>
      <c r="D103" s="12">
        <f t="shared" si="9"/>
        <v>1.7574266727629166</v>
      </c>
      <c r="E103" s="13"/>
    </row>
    <row r="104" spans="1:5" ht="24" customHeight="1">
      <c r="A104" s="5" t="s">
        <v>11</v>
      </c>
      <c r="B104" s="6">
        <v>1596.61</v>
      </c>
      <c r="D104" s="12">
        <f>B104/3193.22</f>
        <v>0.5</v>
      </c>
      <c r="E104" s="13"/>
    </row>
    <row r="105" spans="1:5" ht="24" customHeight="1">
      <c r="A105" s="5" t="s">
        <v>35</v>
      </c>
      <c r="B105" s="16">
        <v>1500</v>
      </c>
      <c r="D105" s="12">
        <f>B105/3193.22</f>
        <v>0.4697452727967381</v>
      </c>
      <c r="E105" s="13"/>
    </row>
    <row r="106" spans="1:2" ht="24" customHeight="1">
      <c r="A106" s="2" t="s">
        <v>4</v>
      </c>
      <c r="B106" s="2">
        <f>SUM(B98:B105)</f>
        <v>55874.689999999995</v>
      </c>
    </row>
    <row r="107" spans="1:4" ht="24" customHeight="1">
      <c r="A107" s="17" t="s">
        <v>36</v>
      </c>
      <c r="B107" s="17"/>
      <c r="D107" s="9"/>
    </row>
    <row r="108" spans="1:5" ht="24" customHeight="1">
      <c r="A108" s="1" t="s">
        <v>8</v>
      </c>
      <c r="B108" s="3">
        <v>15742.57</v>
      </c>
      <c r="D108" s="12">
        <f aca="true" t="shared" si="10" ref="D108:D113">B108/3193.22</f>
        <v>4.929998559447831</v>
      </c>
      <c r="E108" s="13"/>
    </row>
    <row r="109" spans="1:5" ht="24" customHeight="1">
      <c r="A109" s="1" t="s">
        <v>3</v>
      </c>
      <c r="B109" s="3">
        <v>11782.98</v>
      </c>
      <c r="D109" s="12">
        <f t="shared" si="10"/>
        <v>3.6899994363056727</v>
      </c>
      <c r="E109" s="13"/>
    </row>
    <row r="110" spans="1:5" ht="24" customHeight="1">
      <c r="A110" s="1" t="s">
        <v>5</v>
      </c>
      <c r="B110" s="3">
        <v>1704.2</v>
      </c>
      <c r="D110" s="12">
        <f t="shared" si="10"/>
        <v>0.533693262600134</v>
      </c>
      <c r="E110" s="13"/>
    </row>
    <row r="111" spans="1:5" ht="24" customHeight="1">
      <c r="A111" s="1" t="s">
        <v>24</v>
      </c>
      <c r="B111" s="3">
        <v>3024.14</v>
      </c>
      <c r="D111" s="12">
        <f t="shared" si="10"/>
        <v>0.9470503128503517</v>
      </c>
      <c r="E111" s="12"/>
    </row>
    <row r="112" spans="1:5" ht="24" customHeight="1">
      <c r="A112" s="1" t="s">
        <v>6</v>
      </c>
      <c r="B112" s="3">
        <v>14912.34</v>
      </c>
      <c r="D112" s="12">
        <f t="shared" si="10"/>
        <v>4.67000081422514</v>
      </c>
      <c r="E112" s="13"/>
    </row>
    <row r="113" spans="1:5" ht="24" customHeight="1">
      <c r="A113" s="1" t="s">
        <v>9</v>
      </c>
      <c r="B113" s="3">
        <v>5611.85</v>
      </c>
      <c r="D113" s="12">
        <f t="shared" si="10"/>
        <v>1.7574266727629166</v>
      </c>
      <c r="E113" s="13"/>
    </row>
    <row r="114" spans="1:5" ht="24" customHeight="1">
      <c r="A114" s="5" t="s">
        <v>11</v>
      </c>
      <c r="B114" s="6">
        <v>1596.61</v>
      </c>
      <c r="D114" s="12">
        <f>B114/3193.22</f>
        <v>0.5</v>
      </c>
      <c r="E114" s="13"/>
    </row>
    <row r="115" spans="1:5" ht="24" customHeight="1">
      <c r="A115" s="7" t="s">
        <v>37</v>
      </c>
      <c r="B115" s="15">
        <v>951.96</v>
      </c>
      <c r="D115" s="10">
        <f>B115/3193.22</f>
        <v>0.2981191399277219</v>
      </c>
      <c r="E115" s="10">
        <f>D115+D116</f>
        <v>7.523841138412011</v>
      </c>
    </row>
    <row r="116" spans="1:5" ht="24" customHeight="1">
      <c r="A116" s="7" t="s">
        <v>38</v>
      </c>
      <c r="B116" s="15">
        <v>23073.32</v>
      </c>
      <c r="D116" s="10">
        <f>B116/3193.22</f>
        <v>7.225721998484289</v>
      </c>
      <c r="E116" s="11">
        <f>B115+B116</f>
        <v>24025.28</v>
      </c>
    </row>
    <row r="117" spans="1:2" ht="24" customHeight="1">
      <c r="A117" s="2" t="s">
        <v>4</v>
      </c>
      <c r="B117" s="2">
        <f>SUM(B108:B116)</f>
        <v>78399.97</v>
      </c>
    </row>
    <row r="118" spans="1:4" ht="24" customHeight="1">
      <c r="A118" s="17" t="s">
        <v>39</v>
      </c>
      <c r="B118" s="17"/>
      <c r="D118" s="9"/>
    </row>
    <row r="119" spans="1:5" ht="24" customHeight="1">
      <c r="A119" s="1" t="s">
        <v>8</v>
      </c>
      <c r="B119" s="3">
        <v>15742.57</v>
      </c>
      <c r="D119" s="12">
        <f aca="true" t="shared" si="11" ref="D119:D124">B119/3193.22</f>
        <v>4.929998559447831</v>
      </c>
      <c r="E119" s="13"/>
    </row>
    <row r="120" spans="1:5" ht="24" customHeight="1">
      <c r="A120" s="1" t="s">
        <v>3</v>
      </c>
      <c r="B120" s="3">
        <v>11782.98</v>
      </c>
      <c r="D120" s="12">
        <f t="shared" si="11"/>
        <v>3.6899994363056727</v>
      </c>
      <c r="E120" s="13"/>
    </row>
    <row r="121" spans="1:5" ht="24" customHeight="1">
      <c r="A121" s="1" t="s">
        <v>5</v>
      </c>
      <c r="B121" s="3">
        <v>1704.2</v>
      </c>
      <c r="D121" s="12">
        <f t="shared" si="11"/>
        <v>0.533693262600134</v>
      </c>
      <c r="E121" s="13"/>
    </row>
    <row r="122" spans="1:5" ht="24" customHeight="1">
      <c r="A122" s="1" t="s">
        <v>24</v>
      </c>
      <c r="B122" s="3">
        <v>3024.14</v>
      </c>
      <c r="D122" s="12">
        <f t="shared" si="11"/>
        <v>0.9470503128503517</v>
      </c>
      <c r="E122" s="12"/>
    </row>
    <row r="123" spans="1:5" ht="24" customHeight="1">
      <c r="A123" s="1" t="s">
        <v>6</v>
      </c>
      <c r="B123" s="3">
        <v>14912.34</v>
      </c>
      <c r="D123" s="12">
        <f t="shared" si="11"/>
        <v>4.67000081422514</v>
      </c>
      <c r="E123" s="13"/>
    </row>
    <row r="124" spans="1:5" ht="24" customHeight="1">
      <c r="A124" s="1" t="s">
        <v>9</v>
      </c>
      <c r="B124" s="3">
        <v>5611.85</v>
      </c>
      <c r="D124" s="12">
        <f t="shared" si="11"/>
        <v>1.7574266727629166</v>
      </c>
      <c r="E124" s="13"/>
    </row>
    <row r="125" spans="1:5" ht="24" customHeight="1">
      <c r="A125" s="5" t="s">
        <v>11</v>
      </c>
      <c r="B125" s="6">
        <v>1596.61</v>
      </c>
      <c r="D125" s="12">
        <f>B125/3193.22</f>
        <v>0.5</v>
      </c>
      <c r="E125" s="13"/>
    </row>
    <row r="126" spans="1:5" ht="24" customHeight="1">
      <c r="A126" s="14" t="s">
        <v>40</v>
      </c>
      <c r="B126" s="3">
        <v>1500</v>
      </c>
      <c r="D126" s="12">
        <f>B126/3193.22</f>
        <v>0.4697452727967381</v>
      </c>
      <c r="E126" s="12"/>
    </row>
    <row r="127" spans="1:2" ht="24" customHeight="1">
      <c r="A127" s="2" t="s">
        <v>4</v>
      </c>
      <c r="B127" s="2">
        <f>SUM(B119:B126)</f>
        <v>55874.689999999995</v>
      </c>
    </row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</sheetData>
  <sheetProtection/>
  <mergeCells count="13">
    <mergeCell ref="A1:B1"/>
    <mergeCell ref="A3:B3"/>
    <mergeCell ref="A14:B14"/>
    <mergeCell ref="A24:B24"/>
    <mergeCell ref="A33:B33"/>
    <mergeCell ref="A118:B118"/>
    <mergeCell ref="A45:B45"/>
    <mergeCell ref="A107:B107"/>
    <mergeCell ref="A97:B97"/>
    <mergeCell ref="A87:B87"/>
    <mergeCell ref="A74:B74"/>
    <mergeCell ref="A64:B64"/>
    <mergeCell ref="A55:B5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2017-10-31T06:17:38Z</cp:lastPrinted>
  <dcterms:created xsi:type="dcterms:W3CDTF">1996-10-08T23:32:33Z</dcterms:created>
  <dcterms:modified xsi:type="dcterms:W3CDTF">2024-01-25T06:09:54Z</dcterms:modified>
  <cp:category/>
  <cp:version/>
  <cp:contentType/>
  <cp:contentStatus/>
</cp:coreProperties>
</file>